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#REF!</definedName>
    <definedName name="\M">#REF!</definedName>
    <definedName name="angie">#REF!</definedName>
    <definedName name="date">#REF!</definedName>
    <definedName name="netmargin1">'[6]Debt Service Ratio revised'!$B$9:$D$143</definedName>
    <definedName name="PAGE1">#REF!</definedName>
    <definedName name="PAGE2">#REF!</definedName>
    <definedName name="PAGE3">#REF!</definedName>
    <definedName name="_xlnm.Print_Area" localSheetId="0">'REGION 11'!$A$1:$G$79</definedName>
    <definedName name="_xlnm.Print_Titles" localSheetId="0">'REGION 11'!$1:$6</definedName>
    <definedName name="Print_Titles_MI">#REF!</definedName>
    <definedName name="sched">'[7]Acid Test'!$A$104:$G$142</definedName>
    <definedName name="sl">[6]main!$A$2:$L$165</definedName>
    <definedName name="systemlossmar14">[8]main!$A$2:$K$165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D12" i="1"/>
  <c r="E12" i="1"/>
  <c r="F12" i="1"/>
  <c r="G12" i="1"/>
  <c r="D13" i="1"/>
  <c r="E13" i="1"/>
  <c r="F13" i="1"/>
  <c r="D14" i="1"/>
  <c r="G14" i="1" s="1"/>
  <c r="E14" i="1"/>
  <c r="F14" i="1"/>
  <c r="D15" i="1"/>
  <c r="E15" i="1"/>
  <c r="F15" i="1"/>
  <c r="G15" i="1"/>
  <c r="D16" i="1"/>
  <c r="E16" i="1"/>
  <c r="F16" i="1"/>
  <c r="D17" i="1"/>
  <c r="G17" i="1" s="1"/>
  <c r="E17" i="1"/>
  <c r="F17" i="1"/>
  <c r="D19" i="1"/>
  <c r="E19" i="1"/>
  <c r="F19" i="1"/>
  <c r="G19" i="1"/>
  <c r="D20" i="1"/>
  <c r="E20" i="1"/>
  <c r="F20" i="1"/>
  <c r="D21" i="1"/>
  <c r="G21" i="1" s="1"/>
  <c r="E21" i="1"/>
  <c r="F21" i="1"/>
  <c r="D22" i="1"/>
  <c r="E22" i="1"/>
  <c r="F22" i="1"/>
  <c r="G22" i="1"/>
  <c r="D23" i="1"/>
  <c r="E23" i="1"/>
  <c r="F23" i="1"/>
  <c r="D24" i="1"/>
  <c r="E24" i="1"/>
  <c r="F24" i="1"/>
  <c r="G24" i="1"/>
  <c r="D25" i="1"/>
  <c r="E25" i="1"/>
  <c r="F25" i="1"/>
  <c r="G25" i="1"/>
  <c r="D27" i="1"/>
  <c r="E27" i="1"/>
  <c r="F27" i="1"/>
  <c r="D31" i="1"/>
  <c r="E31" i="1"/>
  <c r="F31" i="1"/>
  <c r="G31" i="1"/>
  <c r="D32" i="1"/>
  <c r="G32" i="1" s="1"/>
  <c r="E32" i="1"/>
  <c r="F32" i="1"/>
  <c r="D33" i="1"/>
  <c r="E33" i="1"/>
  <c r="F33" i="1"/>
  <c r="D34" i="1"/>
  <c r="E34" i="1"/>
  <c r="F34" i="1"/>
  <c r="G34" i="1"/>
  <c r="D35" i="1"/>
  <c r="G35" i="1" s="1"/>
  <c r="E35" i="1"/>
  <c r="F35" i="1"/>
  <c r="D36" i="1"/>
  <c r="E36" i="1"/>
  <c r="F36" i="1"/>
  <c r="D37" i="1"/>
  <c r="E37" i="1"/>
  <c r="F37" i="1"/>
  <c r="G37" i="1"/>
  <c r="D38" i="1"/>
  <c r="G38" i="1" s="1"/>
  <c r="E38" i="1"/>
  <c r="F38" i="1"/>
  <c r="D40" i="1"/>
  <c r="E40" i="1"/>
  <c r="F40" i="1"/>
  <c r="D41" i="1"/>
  <c r="E41" i="1"/>
  <c r="F41" i="1"/>
  <c r="G41" i="1"/>
  <c r="D42" i="1"/>
  <c r="E42" i="1"/>
  <c r="F42" i="1"/>
  <c r="G42" i="1"/>
  <c r="D43" i="1"/>
  <c r="E43" i="1"/>
  <c r="F43" i="1"/>
  <c r="D44" i="1"/>
  <c r="E44" i="1"/>
  <c r="F44" i="1"/>
  <c r="G44" i="1"/>
  <c r="D45" i="1"/>
  <c r="E45" i="1"/>
  <c r="F45" i="1"/>
  <c r="G45" i="1"/>
  <c r="D46" i="1"/>
  <c r="G46" i="1" s="1"/>
  <c r="E46" i="1"/>
  <c r="F46" i="1"/>
  <c r="D47" i="1"/>
  <c r="E47" i="1"/>
  <c r="F47" i="1"/>
  <c r="G47" i="1"/>
  <c r="D48" i="1"/>
  <c r="E48" i="1"/>
  <c r="F48" i="1"/>
  <c r="G48" i="1"/>
  <c r="D49" i="1"/>
  <c r="E49" i="1"/>
  <c r="F49" i="1"/>
  <c r="D50" i="1"/>
  <c r="E50" i="1"/>
  <c r="F50" i="1"/>
  <c r="G50" i="1"/>
  <c r="D51" i="1"/>
  <c r="E51" i="1"/>
  <c r="F51" i="1"/>
  <c r="G51" i="1"/>
  <c r="D52" i="1"/>
  <c r="E52" i="1"/>
  <c r="F52" i="1"/>
  <c r="D53" i="1"/>
  <c r="E53" i="1"/>
  <c r="F53" i="1"/>
  <c r="G53" i="1"/>
  <c r="D55" i="1"/>
  <c r="E55" i="1"/>
  <c r="F55" i="1"/>
  <c r="G55" i="1"/>
  <c r="D58" i="1"/>
  <c r="E58" i="1"/>
  <c r="F58" i="1"/>
  <c r="D59" i="1"/>
  <c r="G59" i="1" s="1"/>
  <c r="E59" i="1"/>
  <c r="F59" i="1"/>
  <c r="D60" i="1"/>
  <c r="E60" i="1"/>
  <c r="F60" i="1"/>
  <c r="G60" i="1"/>
  <c r="D61" i="1"/>
  <c r="E61" i="1"/>
  <c r="F61" i="1"/>
  <c r="D62" i="1"/>
  <c r="G62" i="1" s="1"/>
  <c r="E62" i="1"/>
  <c r="F62" i="1"/>
  <c r="D63" i="1"/>
  <c r="E63" i="1"/>
  <c r="F63" i="1"/>
  <c r="G63" i="1"/>
  <c r="D64" i="1"/>
  <c r="E64" i="1"/>
  <c r="F64" i="1"/>
  <c r="D65" i="1"/>
  <c r="G65" i="1" s="1"/>
  <c r="E65" i="1"/>
  <c r="F65" i="1"/>
  <c r="D66" i="1"/>
  <c r="E66" i="1"/>
  <c r="F66" i="1"/>
  <c r="G66" i="1"/>
  <c r="D67" i="1"/>
  <c r="E67" i="1"/>
  <c r="F67" i="1"/>
  <c r="D68" i="1"/>
  <c r="E68" i="1"/>
  <c r="F68" i="1"/>
  <c r="G68" i="1"/>
  <c r="D69" i="1"/>
  <c r="E69" i="1"/>
  <c r="F69" i="1"/>
  <c r="G69" i="1"/>
  <c r="D70" i="1"/>
  <c r="E70" i="1"/>
  <c r="F70" i="1"/>
  <c r="D71" i="1"/>
  <c r="E71" i="1"/>
  <c r="F71" i="1"/>
  <c r="G71" i="1"/>
  <c r="D72" i="1"/>
  <c r="G72" i="1" s="1"/>
  <c r="E72" i="1"/>
  <c r="F72" i="1"/>
  <c r="D73" i="1"/>
  <c r="E73" i="1"/>
  <c r="F73" i="1"/>
  <c r="D74" i="1"/>
  <c r="E74" i="1"/>
  <c r="F74" i="1"/>
  <c r="G74" i="1"/>
  <c r="D75" i="1"/>
  <c r="G75" i="1" s="1"/>
  <c r="E75" i="1"/>
  <c r="F75" i="1"/>
  <c r="D76" i="1"/>
  <c r="E76" i="1"/>
  <c r="F76" i="1"/>
  <c r="D77" i="1"/>
  <c r="E77" i="1"/>
  <c r="F77" i="1"/>
  <c r="G77" i="1"/>
  <c r="D79" i="1"/>
  <c r="G79" i="1" s="1"/>
  <c r="E79" i="1"/>
  <c r="F79" i="1"/>
  <c r="G49" i="1" l="1"/>
  <c r="G52" i="1"/>
  <c r="G58" i="1"/>
  <c r="G13" i="1"/>
  <c r="G61" i="1"/>
  <c r="G16" i="1"/>
  <c r="G64" i="1"/>
  <c r="G20" i="1"/>
  <c r="G67" i="1"/>
  <c r="G23" i="1"/>
  <c r="G70" i="1"/>
  <c r="G27" i="1"/>
  <c r="G73" i="1"/>
  <c r="G33" i="1"/>
  <c r="G76" i="1"/>
  <c r="G36" i="1"/>
  <c r="G40" i="1"/>
  <c r="G43" i="1"/>
</calcChain>
</file>

<file path=xl/sharedStrings.xml><?xml version="1.0" encoding="utf-8"?>
<sst xmlns="http://schemas.openxmlformats.org/spreadsheetml/2006/main" count="79" uniqueCount="75">
  <si>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</si>
  <si>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</si>
  <si>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</si>
  <si>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</si>
  <si>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</si>
  <si>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</si>
  <si>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</si>
  <si>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</si>
  <si>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</si>
  <si>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</si>
  <si>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</si>
  <si>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</si>
  <si>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</si>
  <si>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</si>
  <si>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</si>
  <si>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</si>
  <si>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</si>
  <si>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</si>
  <si>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</si>
  <si>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</si>
  <si>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</si>
  <si>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</si>
  <si>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</si>
  <si>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</si>
  <si>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</si>
  <si>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</si>
  <si>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</si>
  <si>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</si>
  <si>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</si>
  <si>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</si>
  <si>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</si>
  <si>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</si>
  <si>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</si>
  <si>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</si>
  <si>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</si>
  <si>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</si>
  <si>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</si>
  <si>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</si>
  <si>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</si>
  <si>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</si>
  <si>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</si>
  <si>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</si>
  <si>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</si>
  <si>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</si>
  <si>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</si>
  <si>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</si>
  <si>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</si>
  <si>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</si>
  <si>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</si>
  <si>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</si>
  <si>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</si>
  <si>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</si>
  <si>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</si>
  <si>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</si>
  <si>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</si>
  <si>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</si>
  <si>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</si>
  <si>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</si>
  <si>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</si>
  <si>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</si>
  <si>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</si>
  <si>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</si>
  <si>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</si>
  <si>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</si>
  <si>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</si>
  <si>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</si>
  <si>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</si>
  <si>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</si>
  <si>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DASURECO</t>
  </si>
  <si>
    <t>DANECO/NORDECO</t>
  </si>
  <si>
    <t>DORECO</t>
  </si>
  <si>
    <t>Particulars</t>
  </si>
  <si>
    <t>Consolidated SFP for Region XI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</si>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</sst>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5" fontId="2" fillId="2" borderId="1" xfId="0" applyNumberFormat="1" applyFont="1" applyFill="1" applyBorder="1" applyAlignment="1">
      <alignment horizontal="right" vertical="center" wrapText="1" readingOrder="1"/>
    </xf>
    <xf numFmtId="165" fontId="2" fillId="3" borderId="2" xfId="0" applyNumberFormat="1" applyFont="1" applyFill="1" applyBorder="1" applyAlignment="1">
      <alignment horizontal="right" vertical="center" wrapText="1" readingOrder="1"/>
    </xf>
    <xf numFmtId="165" fontId="2" fillId="3" borderId="1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5" fontId="2" fillId="2" borderId="4" xfId="0" applyNumberFormat="1" applyFont="1" applyFill="1" applyBorder="1" applyAlignment="1">
      <alignment horizontal="right" vertical="center" wrapText="1" readingOrder="1"/>
    </xf>
    <xf numFmtId="165" fontId="3" fillId="0" borderId="5" xfId="0" applyNumberFormat="1" applyFont="1" applyFill="1" applyBorder="1" applyAlignment="1">
      <alignment horizontal="right" vertical="center" wrapText="1" readingOrder="1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4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1" xfId="0" applyNumberFormat="1" applyFont="1" applyFill="1" applyBorder="1" applyAlignment="1">
      <alignment vertical="center" wrapText="1" readingOrder="1"/>
    </xf>
    <xf numFmtId="165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4" xfId="0" applyNumberFormat="1" applyFont="1" applyFill="1" applyBorder="1" applyAlignment="1">
      <alignment vertical="center" wrapText="1" readingOrder="1"/>
    </xf>
    <xf numFmtId="0" fontId="2" fillId="4" borderId="4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20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201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1\DASURECO\DASURECO_2024_SEP_DET%20AC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1\DANECO%20(NORDECO)\DANECO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11\DORECO\DORE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/>
      <sheetData sheetId="1"/>
      <sheetData sheetId="2"/>
      <sheetData sheetId="3"/>
      <sheetData sheetId="4">
        <row r="15">
          <cell r="C15">
            <v>2593375558</v>
          </cell>
        </row>
        <row r="16">
          <cell r="C16">
            <v>505568323.44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373526049.73000002</v>
          </cell>
        </row>
        <row r="20">
          <cell r="C20">
            <v>143157661.08000001</v>
          </cell>
        </row>
        <row r="21">
          <cell r="C21">
            <v>3615627592.25</v>
          </cell>
        </row>
        <row r="23">
          <cell r="C23">
            <v>411097355.69999999</v>
          </cell>
        </row>
        <row r="24">
          <cell r="C24">
            <v>0</v>
          </cell>
        </row>
        <row r="25">
          <cell r="C25">
            <v>543283285.5</v>
          </cell>
        </row>
        <row r="26">
          <cell r="C26">
            <v>55982318.329999998</v>
          </cell>
        </row>
        <row r="27">
          <cell r="C27">
            <v>192888051.87</v>
          </cell>
        </row>
        <row r="28">
          <cell r="C28">
            <v>422835773.12</v>
          </cell>
        </row>
        <row r="29">
          <cell r="C29">
            <v>1626086784.52</v>
          </cell>
        </row>
        <row r="31">
          <cell r="C31">
            <v>5241714376.7700005</v>
          </cell>
        </row>
        <row r="35">
          <cell r="C35">
            <v>1521420553.04</v>
          </cell>
        </row>
        <row r="36">
          <cell r="C36">
            <v>-3301894.31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335942767.11000001</v>
          </cell>
        </row>
        <row r="42">
          <cell r="C42">
            <v>1854061425.8399999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592347177.5</v>
          </cell>
        </row>
        <row r="47">
          <cell r="C47">
            <v>14011809.77</v>
          </cell>
        </row>
        <row r="48">
          <cell r="C48">
            <v>6782212.9800000004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1111723.51</v>
          </cell>
        </row>
        <row r="56">
          <cell r="C56">
            <v>227147469.38</v>
          </cell>
        </row>
        <row r="57">
          <cell r="C57">
            <v>841400393.13999999</v>
          </cell>
        </row>
        <row r="59">
          <cell r="C59">
            <v>2695461818.98</v>
          </cell>
        </row>
        <row r="62">
          <cell r="C62">
            <v>1108193.3600000001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769481207.30999994</v>
          </cell>
        </row>
        <row r="71">
          <cell r="C71">
            <v>1547829692.1400001</v>
          </cell>
        </row>
        <row r="72">
          <cell r="C72">
            <v>0</v>
          </cell>
        </row>
        <row r="73">
          <cell r="C73">
            <v>722423481.49000001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-295713936.06</v>
          </cell>
        </row>
        <row r="78">
          <cell r="C78">
            <v>-1265795.9099999999</v>
          </cell>
        </row>
        <row r="79">
          <cell r="C79">
            <v>0</v>
          </cell>
        </row>
        <row r="80">
          <cell r="C80">
            <v>-197610284.53999999</v>
          </cell>
        </row>
        <row r="81">
          <cell r="C81">
            <v>2546252557.79</v>
          </cell>
        </row>
        <row r="83">
          <cell r="C83">
            <v>5241714376.7700005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1541611119.4200001</v>
          </cell>
        </row>
        <row r="16">
          <cell r="C16">
            <v>542865151.13999999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186144859.22999999</v>
          </cell>
        </row>
        <row r="20">
          <cell r="C20">
            <v>584068130.45000005</v>
          </cell>
        </row>
        <row r="21">
          <cell r="C21">
            <v>2854689260.2399998</v>
          </cell>
        </row>
        <row r="23">
          <cell r="C23">
            <v>114729629.42</v>
          </cell>
        </row>
        <row r="24">
          <cell r="C24">
            <v>0</v>
          </cell>
        </row>
        <row r="25">
          <cell r="C25">
            <v>3116419723.1700001</v>
          </cell>
        </row>
        <row r="26">
          <cell r="C26">
            <v>1484225857.54</v>
          </cell>
        </row>
        <row r="27">
          <cell r="C27">
            <v>211993859.03999999</v>
          </cell>
        </row>
        <row r="28">
          <cell r="C28">
            <v>52940563.409999996</v>
          </cell>
        </row>
        <row r="29">
          <cell r="C29">
            <v>4980309632.5799999</v>
          </cell>
        </row>
        <row r="31">
          <cell r="C31">
            <v>7834998892.8199997</v>
          </cell>
        </row>
        <row r="35">
          <cell r="C35">
            <v>404499637.63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1443509572.23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939691908.80999994</v>
          </cell>
        </row>
        <row r="42">
          <cell r="C42">
            <v>2787701118.6700001</v>
          </cell>
        </row>
        <row r="44">
          <cell r="C44">
            <v>561898129</v>
          </cell>
        </row>
        <row r="45">
          <cell r="C45">
            <v>0</v>
          </cell>
        </row>
        <row r="46">
          <cell r="C46">
            <v>2017020391.3399999</v>
          </cell>
        </row>
        <row r="47">
          <cell r="C47">
            <v>1774228747.6700001</v>
          </cell>
        </row>
        <row r="48">
          <cell r="C48">
            <v>139615089.59999999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37952008.789999999</v>
          </cell>
        </row>
        <row r="56">
          <cell r="C56">
            <v>86040672.930000007</v>
          </cell>
        </row>
        <row r="57">
          <cell r="C57">
            <v>4616755039.3299999</v>
          </cell>
        </row>
        <row r="59">
          <cell r="C59">
            <v>7404456158</v>
          </cell>
        </row>
        <row r="62">
          <cell r="C62">
            <v>2451636.91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673206968.42999995</v>
          </cell>
        </row>
        <row r="71">
          <cell r="C71">
            <v>1800064310.76</v>
          </cell>
        </row>
        <row r="72">
          <cell r="C72">
            <v>153742276.09999999</v>
          </cell>
        </row>
        <row r="73">
          <cell r="C73">
            <v>332721093.69999999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-2531643551.0799999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430542734.81999999</v>
          </cell>
        </row>
        <row r="83">
          <cell r="C83">
            <v>7834998892.8199997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Accounting of RFSC"/>
      <sheetName val="SCAR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548491427.25999999</v>
          </cell>
        </row>
        <row r="16">
          <cell r="C16">
            <v>183705100.37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44392801.869999997</v>
          </cell>
        </row>
        <row r="20">
          <cell r="C20">
            <v>15965130.189999999</v>
          </cell>
        </row>
        <row r="21">
          <cell r="C21">
            <v>792554459.69000006</v>
          </cell>
        </row>
        <row r="23">
          <cell r="C23">
            <v>11555720.439999999</v>
          </cell>
        </row>
        <row r="24">
          <cell r="C24">
            <v>0</v>
          </cell>
        </row>
        <row r="25">
          <cell r="C25">
            <v>255033105.71000001</v>
          </cell>
        </row>
        <row r="26">
          <cell r="C26">
            <v>8463960.6699999999</v>
          </cell>
        </row>
        <row r="27">
          <cell r="C27">
            <v>44543971.509999998</v>
          </cell>
        </row>
        <row r="28">
          <cell r="C28">
            <v>16369420.9</v>
          </cell>
        </row>
        <row r="29">
          <cell r="C29">
            <v>335966179.23000002</v>
          </cell>
        </row>
        <row r="31">
          <cell r="C31">
            <v>1128520638.9200001</v>
          </cell>
        </row>
        <row r="35">
          <cell r="C35">
            <v>107782324.48999999</v>
          </cell>
        </row>
        <row r="36">
          <cell r="C36">
            <v>0</v>
          </cell>
        </row>
        <row r="37">
          <cell r="C37">
            <v>22512431.039999999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75635900.409999996</v>
          </cell>
        </row>
        <row r="42">
          <cell r="C42">
            <v>205930655.94</v>
          </cell>
        </row>
        <row r="44">
          <cell r="C44">
            <v>128000000</v>
          </cell>
        </row>
        <row r="45">
          <cell r="C45">
            <v>0</v>
          </cell>
        </row>
        <row r="46">
          <cell r="C46">
            <v>301187189.91000003</v>
          </cell>
        </row>
        <row r="47">
          <cell r="C47">
            <v>6003315</v>
          </cell>
        </row>
        <row r="48">
          <cell r="C48">
            <v>-38168587.359999999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17386318.530000001</v>
          </cell>
        </row>
        <row r="56">
          <cell r="C56">
            <v>7525450.1100000003</v>
          </cell>
        </row>
        <row r="57">
          <cell r="C57">
            <v>421933686.19</v>
          </cell>
        </row>
        <row r="59">
          <cell r="C59">
            <v>627864342.13</v>
          </cell>
        </row>
        <row r="62">
          <cell r="C62">
            <v>647023.31000000006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425958537.73000002</v>
          </cell>
        </row>
        <row r="71">
          <cell r="C71">
            <v>663309813.32000005</v>
          </cell>
        </row>
        <row r="72">
          <cell r="C72">
            <v>41392419.920000002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-630651497.49000001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500656296.79000002</v>
          </cell>
        </row>
        <row r="83">
          <cell r="C83">
            <v>1128520638.9200001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0"/>
  <sheetViews>
    <sheetView showGridLines="0" tabSelected="1" view="pageBreakPreview" zoomScaleNormal="100" zoomScaleSheetLayoutView="100" workbookViewId="0">
      <pane ySplit="6" topLeftCell="A76" activePane="bottomLeft" state="frozen"/>
      <selection activeCell="C83" sqref="C83:C84"/>
      <selection pane="bottomLeft" activeCell="F92" sqref="F92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8" style="1" customWidth="1"/>
    <col min="4" max="4" width="14" style="1" customWidth="1"/>
    <col min="5" max="5" width="14.44140625" style="1" customWidth="1"/>
    <col min="6" max="6" width="14.6640625" style="1" bestFit="1" customWidth="1"/>
    <col min="7" max="7" width="14.88671875" style="1" customWidth="1"/>
    <col min="8" max="8" width="14.109375" style="1" customWidth="1"/>
    <col min="9" max="9" width="0" style="1" hidden="1" customWidth="1"/>
    <col min="10" max="10" width="4" style="1" customWidth="1"/>
    <col min="11" max="16384" width="9.109375" style="1"/>
  </cols>
  <sheetData>
    <row r="1" spans="2:7" ht="9.75" customHeight="1" x14ac:dyDescent="0.3"/>
    <row r="2" spans="2:7" x14ac:dyDescent="0.3">
      <c r="B2" s="9"/>
      <c r="C2" s="31" t="s">
        <v>74</v>
      </c>
      <c r="D2" s="27"/>
      <c r="E2" s="26"/>
      <c r="F2" s="26"/>
      <c r="G2" s="26"/>
    </row>
    <row r="3" spans="2:7" ht="9.75" customHeight="1" x14ac:dyDescent="0.3">
      <c r="B3" s="9"/>
      <c r="C3" s="31" t="s">
        <v>73</v>
      </c>
      <c r="D3" s="27"/>
      <c r="E3" s="27"/>
      <c r="F3" s="26"/>
      <c r="G3" s="26"/>
    </row>
    <row r="4" spans="2:7" x14ac:dyDescent="0.3">
      <c r="B4" s="9"/>
      <c r="C4" s="30" t="s">
        <v>72</v>
      </c>
      <c r="D4" s="29"/>
      <c r="E4" s="29"/>
      <c r="F4" s="29"/>
      <c r="G4" s="29"/>
    </row>
    <row r="5" spans="2:7" x14ac:dyDescent="0.3">
      <c r="B5" s="9"/>
      <c r="C5" s="28" t="str">
        <f>[4]CAR!$C$5</f>
        <v>As of September 2024
In Thousand</v>
      </c>
      <c r="D5" s="27"/>
      <c r="E5" s="27"/>
      <c r="F5" s="26"/>
      <c r="G5" s="26"/>
    </row>
    <row r="6" spans="2:7" x14ac:dyDescent="0.3">
      <c r="B6" s="9"/>
      <c r="C6" s="27"/>
      <c r="D6" s="27"/>
      <c r="E6" s="27"/>
      <c r="F6" s="26"/>
      <c r="G6" s="26"/>
    </row>
    <row r="7" spans="2:7" ht="8.25" customHeight="1" x14ac:dyDescent="0.3"/>
    <row r="8" spans="2:7" ht="15" customHeight="1" x14ac:dyDescent="0.3">
      <c r="B8" s="25" t="s">
        <v>71</v>
      </c>
      <c r="C8" s="24"/>
      <c r="D8" s="23" t="s">
        <v>70</v>
      </c>
      <c r="E8" s="23" t="s">
        <v>69</v>
      </c>
      <c r="F8" s="23" t="s">
        <v>68</v>
      </c>
      <c r="G8" s="23" t="s">
        <v>67</v>
      </c>
    </row>
    <row r="9" spans="2:7" x14ac:dyDescent="0.3">
      <c r="B9" s="22" t="s">
        <v>66</v>
      </c>
      <c r="C9" s="9"/>
      <c r="D9" s="16"/>
      <c r="E9" s="16"/>
      <c r="F9" s="16"/>
      <c r="G9" s="16"/>
    </row>
    <row r="10" spans="2:7" x14ac:dyDescent="0.3">
      <c r="B10" s="22" t="s">
        <v>65</v>
      </c>
      <c r="C10" s="9"/>
      <c r="D10" s="16"/>
      <c r="E10" s="16"/>
      <c r="F10" s="16"/>
      <c r="G10" s="16"/>
    </row>
    <row r="11" spans="2:7" x14ac:dyDescent="0.3">
      <c r="B11" s="15" t="s">
        <v>64</v>
      </c>
      <c r="C11" s="14"/>
      <c r="D11" s="12">
        <f>'[3]SFP- Output Report'!C15</f>
        <v>548491427.25999999</v>
      </c>
      <c r="E11" s="13">
        <f>'[2]SFP- Output Report'!C15</f>
        <v>1541611119.4200001</v>
      </c>
      <c r="F11" s="12">
        <f>'[1]SFP- Output Report'!C15</f>
        <v>2593375558</v>
      </c>
      <c r="G11" s="11">
        <f>SUM(D11:F11)</f>
        <v>4683478104.6800003</v>
      </c>
    </row>
    <row r="12" spans="2:7" x14ac:dyDescent="0.3">
      <c r="B12" s="15" t="s">
        <v>63</v>
      </c>
      <c r="C12" s="14"/>
      <c r="D12" s="12">
        <f>'[3]SFP- Output Report'!C16</f>
        <v>183705100.37</v>
      </c>
      <c r="E12" s="13">
        <f>'[2]SFP- Output Report'!C16</f>
        <v>542865151.13999999</v>
      </c>
      <c r="F12" s="12">
        <f>'[1]SFP- Output Report'!C16</f>
        <v>505568323.44</v>
      </c>
      <c r="G12" s="11">
        <f>SUM(D12:F12)</f>
        <v>1232138574.95</v>
      </c>
    </row>
    <row r="13" spans="2:7" x14ac:dyDescent="0.3">
      <c r="B13" s="15" t="s">
        <v>62</v>
      </c>
      <c r="C13" s="14"/>
      <c r="D13" s="12">
        <f>'[3]SFP- Output Report'!C17</f>
        <v>0</v>
      </c>
      <c r="E13" s="13">
        <f>'[2]SFP- Output Report'!C17</f>
        <v>0</v>
      </c>
      <c r="F13" s="12">
        <f>'[1]SFP- Output Report'!C17</f>
        <v>0</v>
      </c>
      <c r="G13" s="11">
        <f>SUM(D13:F13)</f>
        <v>0</v>
      </c>
    </row>
    <row r="14" spans="2:7" x14ac:dyDescent="0.3">
      <c r="B14" s="15" t="s">
        <v>61</v>
      </c>
      <c r="C14" s="14"/>
      <c r="D14" s="12">
        <f>'[3]SFP- Output Report'!C18</f>
        <v>0</v>
      </c>
      <c r="E14" s="13">
        <f>'[2]SFP- Output Report'!C18</f>
        <v>0</v>
      </c>
      <c r="F14" s="12">
        <f>'[1]SFP- Output Report'!C18</f>
        <v>0</v>
      </c>
      <c r="G14" s="11">
        <f>SUM(D14:F14)</f>
        <v>0</v>
      </c>
    </row>
    <row r="15" spans="2:7" x14ac:dyDescent="0.3">
      <c r="B15" s="15" t="s">
        <v>60</v>
      </c>
      <c r="C15" s="14"/>
      <c r="D15" s="12">
        <f>'[3]SFP- Output Report'!C19</f>
        <v>44392801.869999997</v>
      </c>
      <c r="E15" s="13">
        <f>'[2]SFP- Output Report'!C19</f>
        <v>186144859.22999999</v>
      </c>
      <c r="F15" s="12">
        <f>'[1]SFP- Output Report'!C19</f>
        <v>373526049.73000002</v>
      </c>
      <c r="G15" s="11">
        <f>SUM(D15:F15)</f>
        <v>604063710.83000004</v>
      </c>
    </row>
    <row r="16" spans="2:7" x14ac:dyDescent="0.3">
      <c r="B16" s="15" t="s">
        <v>59</v>
      </c>
      <c r="C16" s="14"/>
      <c r="D16" s="12">
        <f>'[3]SFP- Output Report'!C20</f>
        <v>15965130.189999999</v>
      </c>
      <c r="E16" s="13">
        <f>'[2]SFP- Output Report'!C20</f>
        <v>584068130.45000005</v>
      </c>
      <c r="F16" s="12">
        <f>'[1]SFP- Output Report'!C20</f>
        <v>143157661.08000001</v>
      </c>
      <c r="G16" s="11">
        <f>SUM(D16:F16)</f>
        <v>743190921.72000015</v>
      </c>
    </row>
    <row r="17" spans="2:7" x14ac:dyDescent="0.3">
      <c r="B17" s="20" t="s">
        <v>58</v>
      </c>
      <c r="C17" s="14"/>
      <c r="D17" s="19">
        <f>'[3]SFP- Output Report'!C21</f>
        <v>792554459.69000006</v>
      </c>
      <c r="E17" s="11">
        <f>'[2]SFP- Output Report'!C21</f>
        <v>2854689260.2399998</v>
      </c>
      <c r="F17" s="19">
        <f>'[1]SFP- Output Report'!C21</f>
        <v>3615627592.25</v>
      </c>
      <c r="G17" s="11">
        <f>SUM(D17:F17)</f>
        <v>7262871312.1800003</v>
      </c>
    </row>
    <row r="18" spans="2:7" x14ac:dyDescent="0.3">
      <c r="B18" s="21" t="s">
        <v>57</v>
      </c>
      <c r="C18" s="9"/>
      <c r="D18" s="17"/>
      <c r="E18" s="17"/>
      <c r="F18" s="17"/>
      <c r="G18" s="16"/>
    </row>
    <row r="19" spans="2:7" x14ac:dyDescent="0.3">
      <c r="B19" s="15" t="s">
        <v>56</v>
      </c>
      <c r="C19" s="14"/>
      <c r="D19" s="12">
        <f>'[3]SFP- Output Report'!C23</f>
        <v>11555720.439999999</v>
      </c>
      <c r="E19" s="13">
        <f>'[2]SFP- Output Report'!C23</f>
        <v>114729629.42</v>
      </c>
      <c r="F19" s="12">
        <f>'[1]SFP- Output Report'!C23</f>
        <v>411097355.69999999</v>
      </c>
      <c r="G19" s="11">
        <f>SUM(D19:F19)</f>
        <v>537382705.55999994</v>
      </c>
    </row>
    <row r="20" spans="2:7" x14ac:dyDescent="0.3">
      <c r="B20" s="15" t="s">
        <v>55</v>
      </c>
      <c r="C20" s="14"/>
      <c r="D20" s="12">
        <f>'[3]SFP- Output Report'!C24</f>
        <v>0</v>
      </c>
      <c r="E20" s="13">
        <f>'[2]SFP- Output Report'!C24</f>
        <v>0</v>
      </c>
      <c r="F20" s="12">
        <f>'[1]SFP- Output Report'!C24</f>
        <v>0</v>
      </c>
      <c r="G20" s="11">
        <f>SUM(D20:F20)</f>
        <v>0</v>
      </c>
    </row>
    <row r="21" spans="2:7" x14ac:dyDescent="0.3">
      <c r="B21" s="15" t="s">
        <v>54</v>
      </c>
      <c r="C21" s="14"/>
      <c r="D21" s="12">
        <f>'[3]SFP- Output Report'!C25</f>
        <v>255033105.71000001</v>
      </c>
      <c r="E21" s="13">
        <f>'[2]SFP- Output Report'!C25</f>
        <v>3116419723.1700001</v>
      </c>
      <c r="F21" s="12">
        <f>'[1]SFP- Output Report'!C25</f>
        <v>543283285.5</v>
      </c>
      <c r="G21" s="11">
        <f>SUM(D21:F21)</f>
        <v>3914736114.3800001</v>
      </c>
    </row>
    <row r="22" spans="2:7" x14ac:dyDescent="0.3">
      <c r="B22" s="15" t="s">
        <v>53</v>
      </c>
      <c r="C22" s="14"/>
      <c r="D22" s="12">
        <f>'[3]SFP- Output Report'!C26</f>
        <v>8463960.6699999999</v>
      </c>
      <c r="E22" s="13">
        <f>'[2]SFP- Output Report'!C26</f>
        <v>1484225857.54</v>
      </c>
      <c r="F22" s="12">
        <f>'[1]SFP- Output Report'!C26</f>
        <v>55982318.329999998</v>
      </c>
      <c r="G22" s="11">
        <f>SUM(D22:F22)</f>
        <v>1548672136.54</v>
      </c>
    </row>
    <row r="23" spans="2:7" x14ac:dyDescent="0.3">
      <c r="B23" s="15" t="s">
        <v>52</v>
      </c>
      <c r="C23" s="14"/>
      <c r="D23" s="12">
        <f>'[3]SFP- Output Report'!C27</f>
        <v>44543971.509999998</v>
      </c>
      <c r="E23" s="13">
        <f>'[2]SFP- Output Report'!C27</f>
        <v>211993859.03999999</v>
      </c>
      <c r="F23" s="12">
        <f>'[1]SFP- Output Report'!C27</f>
        <v>192888051.87</v>
      </c>
      <c r="G23" s="11">
        <f>SUM(D23:F23)</f>
        <v>449425882.41999996</v>
      </c>
    </row>
    <row r="24" spans="2:7" x14ac:dyDescent="0.3">
      <c r="B24" s="15" t="s">
        <v>51</v>
      </c>
      <c r="C24" s="14"/>
      <c r="D24" s="12">
        <f>'[3]SFP- Output Report'!C28</f>
        <v>16369420.9</v>
      </c>
      <c r="E24" s="13">
        <f>'[2]SFP- Output Report'!C28</f>
        <v>52940563.409999996</v>
      </c>
      <c r="F24" s="12">
        <f>'[1]SFP- Output Report'!C28</f>
        <v>422835773.12</v>
      </c>
      <c r="G24" s="11">
        <f>SUM(D24:F24)</f>
        <v>492145757.43000001</v>
      </c>
    </row>
    <row r="25" spans="2:7" x14ac:dyDescent="0.3">
      <c r="B25" s="20" t="s">
        <v>50</v>
      </c>
      <c r="C25" s="14"/>
      <c r="D25" s="19">
        <f>'[3]SFP- Output Report'!C29</f>
        <v>335966179.23000002</v>
      </c>
      <c r="E25" s="11">
        <f>'[2]SFP- Output Report'!C29</f>
        <v>4980309632.5799999</v>
      </c>
      <c r="F25" s="19">
        <f>'[1]SFP- Output Report'!C29</f>
        <v>1626086784.52</v>
      </c>
      <c r="G25" s="11">
        <f>SUM(D25:F25)</f>
        <v>6942362596.3299999</v>
      </c>
    </row>
    <row r="26" spans="2:7" ht="8.25" customHeight="1" x14ac:dyDescent="0.3">
      <c r="B26" s="10" t="s">
        <v>1</v>
      </c>
      <c r="C26" s="9"/>
      <c r="D26" s="8"/>
      <c r="E26" s="8"/>
      <c r="F26" s="8"/>
      <c r="G26" s="7"/>
    </row>
    <row r="27" spans="2:7" ht="15" thickBot="1" x14ac:dyDescent="0.35">
      <c r="B27" s="6" t="s">
        <v>49</v>
      </c>
      <c r="C27" s="5"/>
      <c r="D27" s="3">
        <f>'[3]SFP- Output Report'!C31</f>
        <v>1128520638.9200001</v>
      </c>
      <c r="E27" s="4">
        <f>'[2]SFP- Output Report'!C31</f>
        <v>7834998892.8199997</v>
      </c>
      <c r="F27" s="3">
        <f>'[1]SFP- Output Report'!C31</f>
        <v>5241714376.7700005</v>
      </c>
      <c r="G27" s="2">
        <f>SUM(D27:F27)</f>
        <v>14205233908.51</v>
      </c>
    </row>
    <row r="28" spans="2:7" ht="8.25" customHeight="1" thickTop="1" x14ac:dyDescent="0.3">
      <c r="B28" s="10" t="s">
        <v>1</v>
      </c>
      <c r="C28" s="9"/>
      <c r="D28" s="8"/>
      <c r="E28" s="8"/>
      <c r="F28" s="8"/>
      <c r="G28" s="7"/>
    </row>
    <row r="29" spans="2:7" ht="15" thickBot="1" x14ac:dyDescent="0.35">
      <c r="B29" s="18" t="s">
        <v>48</v>
      </c>
      <c r="C29" s="9"/>
      <c r="D29" s="17"/>
      <c r="E29" s="17"/>
      <c r="F29" s="17"/>
      <c r="G29" s="16"/>
    </row>
    <row r="30" spans="2:7" ht="15.6" thickTop="1" thickBot="1" x14ac:dyDescent="0.35">
      <c r="B30" s="18" t="s">
        <v>47</v>
      </c>
      <c r="C30" s="9"/>
      <c r="D30" s="17"/>
      <c r="E30" s="17"/>
      <c r="F30" s="17"/>
      <c r="G30" s="16"/>
    </row>
    <row r="31" spans="2:7" ht="15" thickTop="1" x14ac:dyDescent="0.3">
      <c r="B31" s="15" t="s">
        <v>46</v>
      </c>
      <c r="C31" s="14"/>
      <c r="D31" s="12">
        <f>'[3]SFP- Output Report'!C35</f>
        <v>107782324.48999999</v>
      </c>
      <c r="E31" s="13">
        <f>'[2]SFP- Output Report'!C35</f>
        <v>404499637.63</v>
      </c>
      <c r="F31" s="12">
        <f>'[1]SFP- Output Report'!C35</f>
        <v>1521420553.04</v>
      </c>
      <c r="G31" s="11">
        <f>SUM(D31:F31)</f>
        <v>2033702515.1599998</v>
      </c>
    </row>
    <row r="32" spans="2:7" x14ac:dyDescent="0.3">
      <c r="B32" s="15" t="s">
        <v>45</v>
      </c>
      <c r="C32" s="14"/>
      <c r="D32" s="12">
        <f>'[3]SFP- Output Report'!C36</f>
        <v>0</v>
      </c>
      <c r="E32" s="13">
        <f>'[2]SFP- Output Report'!C36</f>
        <v>0</v>
      </c>
      <c r="F32" s="12">
        <f>'[1]SFP- Output Report'!C36</f>
        <v>-3301894.31</v>
      </c>
      <c r="G32" s="11">
        <f>SUM(D32:F32)</f>
        <v>-3301894.31</v>
      </c>
    </row>
    <row r="33" spans="2:7" x14ac:dyDescent="0.3">
      <c r="B33" s="15" t="s">
        <v>44</v>
      </c>
      <c r="C33" s="14"/>
      <c r="D33" s="12">
        <f>'[3]SFP- Output Report'!C37</f>
        <v>22512431.039999999</v>
      </c>
      <c r="E33" s="13">
        <f>'[2]SFP- Output Report'!C37</f>
        <v>0</v>
      </c>
      <c r="F33" s="12">
        <f>'[1]SFP- Output Report'!C37</f>
        <v>0</v>
      </c>
      <c r="G33" s="11">
        <f>SUM(D33:F33)</f>
        <v>22512431.039999999</v>
      </c>
    </row>
    <row r="34" spans="2:7" x14ac:dyDescent="0.3">
      <c r="B34" s="15" t="s">
        <v>43</v>
      </c>
      <c r="C34" s="14"/>
      <c r="D34" s="12">
        <f>'[3]SFP- Output Report'!C38</f>
        <v>0</v>
      </c>
      <c r="E34" s="13">
        <f>'[2]SFP- Output Report'!C38</f>
        <v>1443509572.23</v>
      </c>
      <c r="F34" s="12">
        <f>'[1]SFP- Output Report'!C38</f>
        <v>0</v>
      </c>
      <c r="G34" s="11">
        <f>SUM(D34:F34)</f>
        <v>1443509572.23</v>
      </c>
    </row>
    <row r="35" spans="2:7" x14ac:dyDescent="0.3">
      <c r="B35" s="15" t="s">
        <v>42</v>
      </c>
      <c r="C35" s="14"/>
      <c r="D35" s="12">
        <f>'[3]SFP- Output Report'!C39</f>
        <v>0</v>
      </c>
      <c r="E35" s="13">
        <f>'[2]SFP- Output Report'!C39</f>
        <v>0</v>
      </c>
      <c r="F35" s="12">
        <f>'[1]SFP- Output Report'!C39</f>
        <v>0</v>
      </c>
      <c r="G35" s="11">
        <f>SUM(D35:F35)</f>
        <v>0</v>
      </c>
    </row>
    <row r="36" spans="2:7" x14ac:dyDescent="0.3">
      <c r="B36" s="15" t="s">
        <v>41</v>
      </c>
      <c r="C36" s="14"/>
      <c r="D36" s="12">
        <f>'[3]SFP- Output Report'!C40</f>
        <v>0</v>
      </c>
      <c r="E36" s="13">
        <f>'[2]SFP- Output Report'!C40</f>
        <v>0</v>
      </c>
      <c r="F36" s="12">
        <f>'[1]SFP- Output Report'!C40</f>
        <v>0</v>
      </c>
      <c r="G36" s="11">
        <f>SUM(D36:F36)</f>
        <v>0</v>
      </c>
    </row>
    <row r="37" spans="2:7" x14ac:dyDescent="0.3">
      <c r="B37" s="15" t="s">
        <v>40</v>
      </c>
      <c r="C37" s="14"/>
      <c r="D37" s="12">
        <f>'[3]SFP- Output Report'!C41</f>
        <v>75635900.409999996</v>
      </c>
      <c r="E37" s="13">
        <f>'[2]SFP- Output Report'!C41</f>
        <v>939691908.80999994</v>
      </c>
      <c r="F37" s="12">
        <f>'[1]SFP- Output Report'!C41</f>
        <v>335942767.11000001</v>
      </c>
      <c r="G37" s="11">
        <f>SUM(D37:F37)</f>
        <v>1351270576.3299999</v>
      </c>
    </row>
    <row r="38" spans="2:7" x14ac:dyDescent="0.3">
      <c r="B38" s="20" t="s">
        <v>39</v>
      </c>
      <c r="C38" s="14"/>
      <c r="D38" s="19">
        <f>'[3]SFP- Output Report'!C42</f>
        <v>205930655.94</v>
      </c>
      <c r="E38" s="11">
        <f>'[2]SFP- Output Report'!C42</f>
        <v>2787701118.6700001</v>
      </c>
      <c r="F38" s="19">
        <f>'[1]SFP- Output Report'!C42</f>
        <v>1854061425.8399999</v>
      </c>
      <c r="G38" s="11">
        <f>SUM(D38:F38)</f>
        <v>4847693200.4499998</v>
      </c>
    </row>
    <row r="39" spans="2:7" x14ac:dyDescent="0.3">
      <c r="B39" s="21" t="s">
        <v>38</v>
      </c>
      <c r="C39" s="9"/>
      <c r="D39" s="17"/>
      <c r="E39" s="17"/>
      <c r="F39" s="17"/>
      <c r="G39" s="16"/>
    </row>
    <row r="40" spans="2:7" x14ac:dyDescent="0.3">
      <c r="B40" s="15" t="s">
        <v>37</v>
      </c>
      <c r="C40" s="14"/>
      <c r="D40" s="12">
        <f>'[3]SFP- Output Report'!C44</f>
        <v>128000000</v>
      </c>
      <c r="E40" s="13">
        <f>'[2]SFP- Output Report'!C44</f>
        <v>561898129</v>
      </c>
      <c r="F40" s="12">
        <f>'[1]SFP- Output Report'!C44</f>
        <v>0</v>
      </c>
      <c r="G40" s="11">
        <f>SUM(D40:F40)</f>
        <v>689898129</v>
      </c>
    </row>
    <row r="41" spans="2:7" x14ac:dyDescent="0.3">
      <c r="B41" s="15" t="s">
        <v>36</v>
      </c>
      <c r="C41" s="14"/>
      <c r="D41" s="12">
        <f>'[3]SFP- Output Report'!C45</f>
        <v>0</v>
      </c>
      <c r="E41" s="13">
        <f>'[2]SFP- Output Report'!C45</f>
        <v>0</v>
      </c>
      <c r="F41" s="12">
        <f>'[1]SFP- Output Report'!C45</f>
        <v>0</v>
      </c>
      <c r="G41" s="11">
        <f>SUM(D41:F41)</f>
        <v>0</v>
      </c>
    </row>
    <row r="42" spans="2:7" x14ac:dyDescent="0.3">
      <c r="B42" s="15" t="s">
        <v>35</v>
      </c>
      <c r="C42" s="14"/>
      <c r="D42" s="12">
        <f>'[3]SFP- Output Report'!C46</f>
        <v>301187189.91000003</v>
      </c>
      <c r="E42" s="13">
        <f>'[2]SFP- Output Report'!C46</f>
        <v>2017020391.3399999</v>
      </c>
      <c r="F42" s="12">
        <f>'[1]SFP- Output Report'!C46</f>
        <v>592347177.5</v>
      </c>
      <c r="G42" s="11">
        <f>SUM(D42:F42)</f>
        <v>2910554758.75</v>
      </c>
    </row>
    <row r="43" spans="2:7" x14ac:dyDescent="0.3">
      <c r="B43" s="15" t="s">
        <v>34</v>
      </c>
      <c r="C43" s="14"/>
      <c r="D43" s="12">
        <f>'[3]SFP- Output Report'!C47</f>
        <v>6003315</v>
      </c>
      <c r="E43" s="13">
        <f>'[2]SFP- Output Report'!C47</f>
        <v>1774228747.6700001</v>
      </c>
      <c r="F43" s="12">
        <f>'[1]SFP- Output Report'!C47</f>
        <v>14011809.77</v>
      </c>
      <c r="G43" s="11">
        <f>SUM(D43:F43)</f>
        <v>1794243872.4400001</v>
      </c>
    </row>
    <row r="44" spans="2:7" x14ac:dyDescent="0.3">
      <c r="B44" s="15" t="s">
        <v>33</v>
      </c>
      <c r="C44" s="14"/>
      <c r="D44" s="12">
        <f>'[3]SFP- Output Report'!C48</f>
        <v>-38168587.359999999</v>
      </c>
      <c r="E44" s="13">
        <f>'[2]SFP- Output Report'!C48</f>
        <v>139615089.59999999</v>
      </c>
      <c r="F44" s="12">
        <f>'[1]SFP- Output Report'!C48</f>
        <v>6782212.9800000004</v>
      </c>
      <c r="G44" s="11">
        <f>SUM(D44:F44)</f>
        <v>108228715.22</v>
      </c>
    </row>
    <row r="45" spans="2:7" x14ac:dyDescent="0.3">
      <c r="B45" s="15" t="s">
        <v>32</v>
      </c>
      <c r="C45" s="14"/>
      <c r="D45" s="12">
        <f>'[3]SFP- Output Report'!C49</f>
        <v>0</v>
      </c>
      <c r="E45" s="13">
        <f>'[2]SFP- Output Report'!C49</f>
        <v>0</v>
      </c>
      <c r="F45" s="12">
        <f>'[1]SFP- Output Report'!C49</f>
        <v>0</v>
      </c>
      <c r="G45" s="11">
        <f>SUM(D45:F45)</f>
        <v>0</v>
      </c>
    </row>
    <row r="46" spans="2:7" x14ac:dyDescent="0.3">
      <c r="B46" s="15" t="s">
        <v>31</v>
      </c>
      <c r="C46" s="14"/>
      <c r="D46" s="12">
        <f>'[3]SFP- Output Report'!C50</f>
        <v>0</v>
      </c>
      <c r="E46" s="13">
        <f>'[2]SFP- Output Report'!C50</f>
        <v>0</v>
      </c>
      <c r="F46" s="12">
        <f>'[1]SFP- Output Report'!C50</f>
        <v>0</v>
      </c>
      <c r="G46" s="11">
        <f>SUM(D46:F46)</f>
        <v>0</v>
      </c>
    </row>
    <row r="47" spans="2:7" x14ac:dyDescent="0.3">
      <c r="B47" s="15" t="s">
        <v>30</v>
      </c>
      <c r="C47" s="14"/>
      <c r="D47" s="12">
        <f>'[3]SFP- Output Report'!C51</f>
        <v>0</v>
      </c>
      <c r="E47" s="13">
        <f>'[2]SFP- Output Report'!C51</f>
        <v>0</v>
      </c>
      <c r="F47" s="12">
        <f>'[1]SFP- Output Report'!C51</f>
        <v>0</v>
      </c>
      <c r="G47" s="11">
        <f>SUM(D47:F47)</f>
        <v>0</v>
      </c>
    </row>
    <row r="48" spans="2:7" x14ac:dyDescent="0.3">
      <c r="B48" s="15" t="s">
        <v>29</v>
      </c>
      <c r="C48" s="14"/>
      <c r="D48" s="12">
        <f>'[3]SFP- Output Report'!C52</f>
        <v>0</v>
      </c>
      <c r="E48" s="13">
        <f>'[2]SFP- Output Report'!C52</f>
        <v>0</v>
      </c>
      <c r="F48" s="12">
        <f>'[1]SFP- Output Report'!C52</f>
        <v>0</v>
      </c>
      <c r="G48" s="11">
        <f>SUM(D48:F48)</f>
        <v>0</v>
      </c>
    </row>
    <row r="49" spans="2:7" x14ac:dyDescent="0.3">
      <c r="B49" s="15" t="s">
        <v>28</v>
      </c>
      <c r="C49" s="14"/>
      <c r="D49" s="12">
        <f>'[3]SFP- Output Report'!C53</f>
        <v>0</v>
      </c>
      <c r="E49" s="13">
        <f>'[2]SFP- Output Report'!C53</f>
        <v>0</v>
      </c>
      <c r="F49" s="12">
        <f>'[1]SFP- Output Report'!C53</f>
        <v>0</v>
      </c>
      <c r="G49" s="11">
        <f>SUM(D49:F49)</f>
        <v>0</v>
      </c>
    </row>
    <row r="50" spans="2:7" x14ac:dyDescent="0.3">
      <c r="B50" s="15" t="s">
        <v>27</v>
      </c>
      <c r="C50" s="14"/>
      <c r="D50" s="12">
        <f>'[3]SFP- Output Report'!C54</f>
        <v>0</v>
      </c>
      <c r="E50" s="13">
        <f>'[2]SFP- Output Report'!C54</f>
        <v>0</v>
      </c>
      <c r="F50" s="12">
        <f>'[1]SFP- Output Report'!C54</f>
        <v>0</v>
      </c>
      <c r="G50" s="11">
        <f>SUM(D50:F50)</f>
        <v>0</v>
      </c>
    </row>
    <row r="51" spans="2:7" x14ac:dyDescent="0.3">
      <c r="B51" s="15" t="s">
        <v>26</v>
      </c>
      <c r="C51" s="14"/>
      <c r="D51" s="12">
        <f>'[3]SFP- Output Report'!C55</f>
        <v>17386318.530000001</v>
      </c>
      <c r="E51" s="13">
        <f>'[2]SFP- Output Report'!C55</f>
        <v>37952008.789999999</v>
      </c>
      <c r="F51" s="12">
        <f>'[1]SFP- Output Report'!C55</f>
        <v>1111723.51</v>
      </c>
      <c r="G51" s="11">
        <f>SUM(D51:F51)</f>
        <v>56450050.829999998</v>
      </c>
    </row>
    <row r="52" spans="2:7" x14ac:dyDescent="0.3">
      <c r="B52" s="15" t="s">
        <v>25</v>
      </c>
      <c r="C52" s="14"/>
      <c r="D52" s="12">
        <f>'[3]SFP- Output Report'!C56</f>
        <v>7525450.1100000003</v>
      </c>
      <c r="E52" s="13">
        <f>'[2]SFP- Output Report'!C56</f>
        <v>86040672.930000007</v>
      </c>
      <c r="F52" s="12">
        <f>'[1]SFP- Output Report'!C56</f>
        <v>227147469.38</v>
      </c>
      <c r="G52" s="11">
        <f>SUM(D52:F52)</f>
        <v>320713592.42000002</v>
      </c>
    </row>
    <row r="53" spans="2:7" x14ac:dyDescent="0.3">
      <c r="B53" s="20" t="s">
        <v>24</v>
      </c>
      <c r="C53" s="14"/>
      <c r="D53" s="19">
        <f>'[3]SFP- Output Report'!C57</f>
        <v>421933686.19</v>
      </c>
      <c r="E53" s="11">
        <f>'[2]SFP- Output Report'!C57</f>
        <v>4616755039.3299999</v>
      </c>
      <c r="F53" s="19">
        <f>'[1]SFP- Output Report'!C57</f>
        <v>841400393.13999999</v>
      </c>
      <c r="G53" s="11">
        <f>SUM(D53:F53)</f>
        <v>5880089118.6599998</v>
      </c>
    </row>
    <row r="54" spans="2:7" ht="8.25" customHeight="1" x14ac:dyDescent="0.3">
      <c r="B54" s="10" t="s">
        <v>1</v>
      </c>
      <c r="C54" s="9"/>
      <c r="D54" s="8"/>
      <c r="E54" s="8"/>
      <c r="F54" s="8"/>
      <c r="G54" s="7"/>
    </row>
    <row r="55" spans="2:7" ht="15" thickBot="1" x14ac:dyDescent="0.35">
      <c r="B55" s="6" t="s">
        <v>23</v>
      </c>
      <c r="C55" s="5"/>
      <c r="D55" s="3">
        <f>'[3]SFP- Output Report'!C59</f>
        <v>627864342.13</v>
      </c>
      <c r="E55" s="4">
        <f>'[2]SFP- Output Report'!C59</f>
        <v>7404456158</v>
      </c>
      <c r="F55" s="3">
        <f>'[1]SFP- Output Report'!C59</f>
        <v>2695461818.98</v>
      </c>
      <c r="G55" s="2">
        <f>SUM(D55:F55)</f>
        <v>10727782319.110001</v>
      </c>
    </row>
    <row r="56" spans="2:7" ht="8.25" customHeight="1" thickTop="1" x14ac:dyDescent="0.3">
      <c r="B56" s="10" t="s">
        <v>1</v>
      </c>
      <c r="C56" s="9"/>
      <c r="D56" s="8"/>
      <c r="E56" s="8"/>
      <c r="F56" s="8"/>
      <c r="G56" s="7"/>
    </row>
    <row r="57" spans="2:7" ht="15" thickBot="1" x14ac:dyDescent="0.35">
      <c r="B57" s="18" t="s">
        <v>22</v>
      </c>
      <c r="C57" s="9"/>
      <c r="D57" s="17"/>
      <c r="E57" s="17"/>
      <c r="F57" s="17"/>
      <c r="G57" s="16"/>
    </row>
    <row r="58" spans="2:7" ht="15" thickTop="1" x14ac:dyDescent="0.3">
      <c r="B58" s="15" t="s">
        <v>21</v>
      </c>
      <c r="C58" s="14"/>
      <c r="D58" s="12">
        <f>'[3]SFP- Output Report'!C62</f>
        <v>647023.31000000006</v>
      </c>
      <c r="E58" s="13">
        <f>'[2]SFP- Output Report'!C62</f>
        <v>2451636.91</v>
      </c>
      <c r="F58" s="12">
        <f>'[1]SFP- Output Report'!C62</f>
        <v>1108193.3600000001</v>
      </c>
      <c r="G58" s="11">
        <f>SUM(D58:F58)</f>
        <v>4206853.58</v>
      </c>
    </row>
    <row r="59" spans="2:7" x14ac:dyDescent="0.3">
      <c r="B59" s="15" t="s">
        <v>20</v>
      </c>
      <c r="C59" s="14"/>
      <c r="D59" s="12">
        <f>'[3]SFP- Output Report'!C63</f>
        <v>0</v>
      </c>
      <c r="E59" s="13">
        <f>'[2]SFP- Output Report'!C63</f>
        <v>0</v>
      </c>
      <c r="F59" s="12">
        <f>'[1]SFP- Output Report'!C63</f>
        <v>0</v>
      </c>
      <c r="G59" s="11">
        <f>SUM(D59:F59)</f>
        <v>0</v>
      </c>
    </row>
    <row r="60" spans="2:7" x14ac:dyDescent="0.3">
      <c r="B60" s="15" t="s">
        <v>19</v>
      </c>
      <c r="C60" s="14"/>
      <c r="D60" s="12">
        <f>'[3]SFP- Output Report'!C64</f>
        <v>0</v>
      </c>
      <c r="E60" s="13">
        <f>'[2]SFP- Output Report'!C64</f>
        <v>0</v>
      </c>
      <c r="F60" s="12">
        <f>'[1]SFP- Output Report'!C64</f>
        <v>0</v>
      </c>
      <c r="G60" s="11">
        <f>SUM(D60:F60)</f>
        <v>0</v>
      </c>
    </row>
    <row r="61" spans="2:7" x14ac:dyDescent="0.3">
      <c r="B61" s="15" t="s">
        <v>18</v>
      </c>
      <c r="C61" s="14"/>
      <c r="D61" s="12">
        <f>'[3]SFP- Output Report'!C65</f>
        <v>0</v>
      </c>
      <c r="E61" s="13">
        <f>'[2]SFP- Output Report'!C65</f>
        <v>0</v>
      </c>
      <c r="F61" s="12">
        <f>'[1]SFP- Output Report'!C65</f>
        <v>0</v>
      </c>
      <c r="G61" s="11">
        <f>SUM(D61:F61)</f>
        <v>0</v>
      </c>
    </row>
    <row r="62" spans="2:7" x14ac:dyDescent="0.3">
      <c r="B62" s="15" t="s">
        <v>17</v>
      </c>
      <c r="C62" s="14"/>
      <c r="D62" s="12">
        <f>'[3]SFP- Output Report'!C66</f>
        <v>0</v>
      </c>
      <c r="E62" s="13">
        <f>'[2]SFP- Output Report'!C66</f>
        <v>0</v>
      </c>
      <c r="F62" s="12">
        <f>'[1]SFP- Output Report'!C66</f>
        <v>0</v>
      </c>
      <c r="G62" s="11">
        <f>SUM(D62:F62)</f>
        <v>0</v>
      </c>
    </row>
    <row r="63" spans="2:7" x14ac:dyDescent="0.3">
      <c r="B63" s="15" t="s">
        <v>16</v>
      </c>
      <c r="C63" s="14"/>
      <c r="D63" s="12">
        <f>'[3]SFP- Output Report'!C67</f>
        <v>0</v>
      </c>
      <c r="E63" s="13">
        <f>'[2]SFP- Output Report'!C67</f>
        <v>0</v>
      </c>
      <c r="F63" s="12">
        <f>'[1]SFP- Output Report'!C67</f>
        <v>0</v>
      </c>
      <c r="G63" s="11">
        <f>SUM(D63:F63)</f>
        <v>0</v>
      </c>
    </row>
    <row r="64" spans="2:7" x14ac:dyDescent="0.3">
      <c r="B64" s="15" t="s">
        <v>15</v>
      </c>
      <c r="C64" s="14"/>
      <c r="D64" s="12">
        <f>'[3]SFP- Output Report'!C68</f>
        <v>0</v>
      </c>
      <c r="E64" s="13">
        <f>'[2]SFP- Output Report'!C68</f>
        <v>0</v>
      </c>
      <c r="F64" s="12">
        <f>'[1]SFP- Output Report'!C68</f>
        <v>0</v>
      </c>
      <c r="G64" s="11">
        <f>SUM(D64:F64)</f>
        <v>0</v>
      </c>
    </row>
    <row r="65" spans="2:7" x14ac:dyDescent="0.3">
      <c r="B65" s="15" t="s">
        <v>14</v>
      </c>
      <c r="C65" s="14"/>
      <c r="D65" s="12">
        <f>'[3]SFP- Output Report'!C69</f>
        <v>0</v>
      </c>
      <c r="E65" s="13">
        <f>'[2]SFP- Output Report'!C69</f>
        <v>0</v>
      </c>
      <c r="F65" s="12">
        <f>'[1]SFP- Output Report'!C69</f>
        <v>0</v>
      </c>
      <c r="G65" s="11">
        <f>SUM(D65:F65)</f>
        <v>0</v>
      </c>
    </row>
    <row r="66" spans="2:7" x14ac:dyDescent="0.3">
      <c r="B66" s="15" t="s">
        <v>13</v>
      </c>
      <c r="C66" s="14"/>
      <c r="D66" s="12">
        <f>'[3]SFP- Output Report'!C70</f>
        <v>425958537.73000002</v>
      </c>
      <c r="E66" s="13">
        <f>'[2]SFP- Output Report'!C70</f>
        <v>673206968.42999995</v>
      </c>
      <c r="F66" s="12">
        <f>'[1]SFP- Output Report'!C70</f>
        <v>769481207.30999994</v>
      </c>
      <c r="G66" s="11">
        <f>SUM(D66:F66)</f>
        <v>1868646713.4699998</v>
      </c>
    </row>
    <row r="67" spans="2:7" x14ac:dyDescent="0.3">
      <c r="B67" s="15" t="s">
        <v>12</v>
      </c>
      <c r="C67" s="14"/>
      <c r="D67" s="12">
        <f>'[3]SFP- Output Report'!C71</f>
        <v>663309813.32000005</v>
      </c>
      <c r="E67" s="13">
        <f>'[2]SFP- Output Report'!C71</f>
        <v>1800064310.76</v>
      </c>
      <c r="F67" s="12">
        <f>'[1]SFP- Output Report'!C71</f>
        <v>1547829692.1400001</v>
      </c>
      <c r="G67" s="11">
        <f>SUM(D67:F67)</f>
        <v>4011203816.2200003</v>
      </c>
    </row>
    <row r="68" spans="2:7" x14ac:dyDescent="0.3">
      <c r="B68" s="15" t="s">
        <v>11</v>
      </c>
      <c r="C68" s="14"/>
      <c r="D68" s="12">
        <f>'[3]SFP- Output Report'!C72</f>
        <v>41392419.920000002</v>
      </c>
      <c r="E68" s="13">
        <f>'[2]SFP- Output Report'!C72</f>
        <v>153742276.09999999</v>
      </c>
      <c r="F68" s="12">
        <f>'[1]SFP- Output Report'!C72</f>
        <v>0</v>
      </c>
      <c r="G68" s="11">
        <f>SUM(D68:F68)</f>
        <v>195134696.01999998</v>
      </c>
    </row>
    <row r="69" spans="2:7" x14ac:dyDescent="0.3">
      <c r="B69" s="15" t="s">
        <v>10</v>
      </c>
      <c r="C69" s="14"/>
      <c r="D69" s="12">
        <f>'[3]SFP- Output Report'!C73</f>
        <v>0</v>
      </c>
      <c r="E69" s="13">
        <f>'[2]SFP- Output Report'!C73</f>
        <v>332721093.69999999</v>
      </c>
      <c r="F69" s="12">
        <f>'[1]SFP- Output Report'!C73</f>
        <v>722423481.49000001</v>
      </c>
      <c r="G69" s="11">
        <f>SUM(D69:F69)</f>
        <v>1055144575.1900001</v>
      </c>
    </row>
    <row r="70" spans="2:7" x14ac:dyDescent="0.3">
      <c r="B70" s="15" t="s">
        <v>9</v>
      </c>
      <c r="C70" s="14"/>
      <c r="D70" s="12">
        <f>'[3]SFP- Output Report'!C74</f>
        <v>0</v>
      </c>
      <c r="E70" s="13">
        <f>'[2]SFP- Output Report'!C74</f>
        <v>0</v>
      </c>
      <c r="F70" s="12">
        <f>'[1]SFP- Output Report'!C74</f>
        <v>0</v>
      </c>
      <c r="G70" s="11">
        <f>SUM(D70:F70)</f>
        <v>0</v>
      </c>
    </row>
    <row r="71" spans="2:7" x14ac:dyDescent="0.3">
      <c r="B71" s="15" t="s">
        <v>8</v>
      </c>
      <c r="C71" s="14"/>
      <c r="D71" s="12">
        <f>'[3]SFP- Output Report'!C75</f>
        <v>0</v>
      </c>
      <c r="E71" s="13">
        <f>'[2]SFP- Output Report'!C75</f>
        <v>0</v>
      </c>
      <c r="F71" s="12">
        <f>'[1]SFP- Output Report'!C75</f>
        <v>0</v>
      </c>
      <c r="G71" s="11">
        <f>SUM(D71:F71)</f>
        <v>0</v>
      </c>
    </row>
    <row r="72" spans="2:7" x14ac:dyDescent="0.3">
      <c r="B72" s="15" t="s">
        <v>7</v>
      </c>
      <c r="C72" s="14"/>
      <c r="D72" s="12">
        <f>'[3]SFP- Output Report'!C76</f>
        <v>0</v>
      </c>
      <c r="E72" s="13">
        <f>'[2]SFP- Output Report'!C76</f>
        <v>0</v>
      </c>
      <c r="F72" s="12">
        <f>'[1]SFP- Output Report'!C76</f>
        <v>0</v>
      </c>
      <c r="G72" s="11">
        <f>SUM(D72:F72)</f>
        <v>0</v>
      </c>
    </row>
    <row r="73" spans="2:7" x14ac:dyDescent="0.3">
      <c r="B73" s="15" t="s">
        <v>6</v>
      </c>
      <c r="C73" s="14"/>
      <c r="D73" s="12">
        <f>'[3]SFP- Output Report'!C77</f>
        <v>-630651497.49000001</v>
      </c>
      <c r="E73" s="13">
        <f>'[2]SFP- Output Report'!C77</f>
        <v>-2531643551.0799999</v>
      </c>
      <c r="F73" s="12">
        <f>'[1]SFP- Output Report'!C77</f>
        <v>-295713936.06</v>
      </c>
      <c r="G73" s="11">
        <f>SUM(D73:F73)</f>
        <v>-3458008984.6299996</v>
      </c>
    </row>
    <row r="74" spans="2:7" x14ac:dyDescent="0.3">
      <c r="B74" s="15" t="s">
        <v>5</v>
      </c>
      <c r="C74" s="14"/>
      <c r="D74" s="12">
        <f>'[3]SFP- Output Report'!C78</f>
        <v>0</v>
      </c>
      <c r="E74" s="13">
        <f>'[2]SFP- Output Report'!C78</f>
        <v>0</v>
      </c>
      <c r="F74" s="12">
        <f>'[1]SFP- Output Report'!C78</f>
        <v>-1265795.9099999999</v>
      </c>
      <c r="G74" s="11">
        <f>SUM(D74:F74)</f>
        <v>-1265795.9099999999</v>
      </c>
    </row>
    <row r="75" spans="2:7" x14ac:dyDescent="0.3">
      <c r="B75" s="15" t="s">
        <v>4</v>
      </c>
      <c r="C75" s="14"/>
      <c r="D75" s="12">
        <f>'[3]SFP- Output Report'!C79</f>
        <v>0</v>
      </c>
      <c r="E75" s="13">
        <f>'[2]SFP- Output Report'!C79</f>
        <v>0</v>
      </c>
      <c r="F75" s="12">
        <f>'[1]SFP- Output Report'!C79</f>
        <v>0</v>
      </c>
      <c r="G75" s="11">
        <f>SUM(D75:F75)</f>
        <v>0</v>
      </c>
    </row>
    <row r="76" spans="2:7" x14ac:dyDescent="0.3">
      <c r="B76" s="15" t="s">
        <v>3</v>
      </c>
      <c r="C76" s="14"/>
      <c r="D76" s="12">
        <f>'[3]SFP- Output Report'!C80</f>
        <v>0</v>
      </c>
      <c r="E76" s="13">
        <f>'[2]SFP- Output Report'!C80</f>
        <v>0</v>
      </c>
      <c r="F76" s="12">
        <f>'[1]SFP- Output Report'!C80</f>
        <v>-197610284.53999999</v>
      </c>
      <c r="G76" s="11">
        <f>SUM(D76:F76)</f>
        <v>-197610284.53999999</v>
      </c>
    </row>
    <row r="77" spans="2:7" ht="15" thickBot="1" x14ac:dyDescent="0.35">
      <c r="B77" s="6" t="s">
        <v>2</v>
      </c>
      <c r="C77" s="5"/>
      <c r="D77" s="3">
        <f>'[3]SFP- Output Report'!C81</f>
        <v>500656296.79000002</v>
      </c>
      <c r="E77" s="4">
        <f>'[2]SFP- Output Report'!C81</f>
        <v>430542734.81999999</v>
      </c>
      <c r="F77" s="3">
        <f>'[1]SFP- Output Report'!C81</f>
        <v>2546252557.79</v>
      </c>
      <c r="G77" s="2">
        <f>SUM(D77:F77)</f>
        <v>3477451589.4000001</v>
      </c>
    </row>
    <row r="78" spans="2:7" ht="8.25" customHeight="1" thickTop="1" x14ac:dyDescent="0.3">
      <c r="B78" s="10" t="s">
        <v>1</v>
      </c>
      <c r="C78" s="9"/>
      <c r="D78" s="8"/>
      <c r="E78" s="8"/>
      <c r="F78" s="8"/>
      <c r="G78" s="7"/>
    </row>
    <row r="79" spans="2:7" ht="15" thickBot="1" x14ac:dyDescent="0.35">
      <c r="B79" s="6" t="s">
        <v>0</v>
      </c>
      <c r="C79" s="5"/>
      <c r="D79" s="3">
        <f>'[3]SFP- Output Report'!C83</f>
        <v>1128520638.9200001</v>
      </c>
      <c r="E79" s="4">
        <f>'[2]SFP- Output Report'!C83</f>
        <v>7834998892.8199997</v>
      </c>
      <c r="F79" s="3">
        <f>'[1]SFP- Output Report'!C83</f>
        <v>5241714376.7700005</v>
      </c>
      <c r="G79" s="2">
        <f>SUM(D79:F79)</f>
        <v>14205233908.51</v>
      </c>
    </row>
    <row r="80" spans="2:7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10:C10"/>
    <mergeCell ref="B11:C11"/>
    <mergeCell ref="B12:C12"/>
    <mergeCell ref="B13:C13"/>
    <mergeCell ref="B8:C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74:C74"/>
    <mergeCell ref="B75:C75"/>
    <mergeCell ref="B76:C76"/>
    <mergeCell ref="B79:C79"/>
    <mergeCell ref="B77:C77"/>
    <mergeCell ref="B78:C78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11</vt:lpstr>
      <vt:lpstr>'REGION 11'!Print_Area</vt:lpstr>
      <vt:lpstr>'REGION 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2025-01-19T01:30:37Z</dcterms:created>
  <dcterms:modified xsi:type="dcterms:W3CDTF">2025-01-19T01:30:58Z</dcterms:modified>
</cp:coreProperties>
</file>